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danie\OneDrive\Desktop\fotous\"/>
    </mc:Choice>
  </mc:AlternateContent>
  <xr:revisionPtr revIDLastSave="0" documentId="8_{E9067318-A42B-4D41-B290-D49F4EA744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1A" sheetId="11" r:id="rId1"/>
    <sheet name="K2A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13" l="1"/>
  <c r="G7" i="13"/>
  <c r="L12" i="13"/>
  <c r="G12" i="13"/>
  <c r="L10" i="13"/>
  <c r="G10" i="13"/>
  <c r="L15" i="13"/>
  <c r="G15" i="13"/>
  <c r="L9" i="13"/>
  <c r="G9" i="13"/>
  <c r="L13" i="13"/>
  <c r="G13" i="13"/>
  <c r="L8" i="13"/>
  <c r="G8" i="13"/>
  <c r="L14" i="13"/>
  <c r="G14" i="13"/>
  <c r="L6" i="13"/>
  <c r="G6" i="13"/>
  <c r="L11" i="13"/>
  <c r="G11" i="13"/>
  <c r="L12" i="11"/>
  <c r="G12" i="11"/>
  <c r="L11" i="11"/>
  <c r="G11" i="11"/>
  <c r="L7" i="11"/>
  <c r="G7" i="11"/>
  <c r="L9" i="11"/>
  <c r="G9" i="11"/>
  <c r="L10" i="11"/>
  <c r="G10" i="11"/>
  <c r="L8" i="11"/>
  <c r="G8" i="11"/>
  <c r="L6" i="11"/>
  <c r="G6" i="11"/>
  <c r="L13" i="11"/>
  <c r="G13" i="11"/>
  <c r="M13" i="11" l="1"/>
  <c r="M9" i="13"/>
  <c r="M7" i="13"/>
  <c r="M8" i="13"/>
  <c r="M10" i="13"/>
  <c r="M6" i="13"/>
  <c r="M13" i="13"/>
  <c r="M12" i="13"/>
  <c r="M6" i="11"/>
  <c r="M9" i="11"/>
  <c r="M11" i="13"/>
  <c r="M14" i="13"/>
  <c r="M15" i="13"/>
  <c r="M12" i="11"/>
  <c r="M8" i="11"/>
  <c r="M7" i="11"/>
  <c r="M10" i="11"/>
  <c r="M11" i="11"/>
  <c r="N13" i="13" l="1"/>
  <c r="N9" i="11"/>
  <c r="N6" i="11"/>
  <c r="N12" i="13"/>
  <c r="N13" i="11"/>
  <c r="N15" i="13"/>
  <c r="N6" i="13"/>
  <c r="N7" i="13"/>
  <c r="N14" i="13"/>
  <c r="N12" i="11"/>
  <c r="N11" i="11"/>
  <c r="N9" i="13"/>
  <c r="N11" i="13"/>
  <c r="N10" i="11"/>
  <c r="N7" i="11"/>
  <c r="N8" i="13"/>
  <c r="N8" i="11"/>
  <c r="N10" i="13"/>
</calcChain>
</file>

<file path=xl/sharedStrings.xml><?xml version="1.0" encoding="utf-8"?>
<sst xmlns="http://schemas.openxmlformats.org/spreadsheetml/2006/main" count="50" uniqueCount="29">
  <si>
    <t>Družstvo</t>
  </si>
  <si>
    <t>Akrobacie</t>
  </si>
  <si>
    <t>Trampolína</t>
  </si>
  <si>
    <t>Celkem</t>
  </si>
  <si>
    <t>Pořadí</t>
  </si>
  <si>
    <t>D</t>
  </si>
  <si>
    <t>E</t>
  </si>
  <si>
    <t>C</t>
  </si>
  <si>
    <t>PEN</t>
  </si>
  <si>
    <t>Č.</t>
  </si>
  <si>
    <r>
      <t>Jo</t>
    </r>
    <r>
      <rPr>
        <b/>
        <sz val="22"/>
        <color indexed="10"/>
        <rFont val="Calibri"/>
        <family val="2"/>
        <charset val="238"/>
      </rPr>
      <t>jo</t>
    </r>
    <r>
      <rPr>
        <b/>
        <sz val="22"/>
        <color indexed="8"/>
        <rFont val="Calibri"/>
        <family val="2"/>
        <charset val="238"/>
      </rPr>
      <t xml:space="preserve"> Cup Dobřichovice  2020</t>
    </r>
  </si>
  <si>
    <t>Gloxi Club TJ Sokol Bedřichov</t>
  </si>
  <si>
    <t>KG Bělá pod Bezdězem</t>
  </si>
  <si>
    <t xml:space="preserve">Gym Dobřichovice Motýlci </t>
  </si>
  <si>
    <t xml:space="preserve">Gym Dobřichovice Sluníčka </t>
  </si>
  <si>
    <t>GYM CLUB REDA</t>
  </si>
  <si>
    <t>TVT Motion Mnichovice</t>
  </si>
  <si>
    <t>TJ VP Frýdek-Místek</t>
  </si>
  <si>
    <t>TJ Rožnov pod Radhoštěm</t>
  </si>
  <si>
    <t>TJ Sokol Vyšehrad B</t>
  </si>
  <si>
    <t>GK Vítkovice - GARFI Ostrava</t>
  </si>
  <si>
    <t xml:space="preserve">Gymnastika Říčany </t>
  </si>
  <si>
    <t>FLIK FLAK Plzeň</t>
  </si>
  <si>
    <t>Gym Dobřichovice Juniorky</t>
  </si>
  <si>
    <t>TJ Sokol Vyšehrad A</t>
  </si>
  <si>
    <t xml:space="preserve">KG Bělá pod Bězdězem </t>
  </si>
  <si>
    <t xml:space="preserve">Sokol Radotín </t>
  </si>
  <si>
    <t>Kategorie 1A dívky</t>
  </si>
  <si>
    <t>Kategorie 2A dívky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</si>
</sst>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22"/>
      <color indexed="8"/>
      <name val="Calibri"/>
      <family val="2"/>
      <charset val="238"/>
    </font>
    <font>
      <b/>
      <sz val="22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3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3"/>
      <color indexed="9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8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43"/>
        <bgColor indexed="13"/>
      </patternFill>
    </fill>
    <fill>
      <patternFill patternType="solid">
        <fgColor indexed="17"/>
        <bgColor indexed="63"/>
      </patternFill>
    </fill>
    <fill>
      <patternFill patternType="solid">
        <fgColor indexed="54"/>
        <bgColor indexed="23"/>
      </patternFill>
    </fill>
    <fill>
      <patternFill patternType="solid">
        <fgColor indexed="13"/>
        <bgColor indexed="43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5" fillId="0" borderId="0" xfId="0" applyFont="1"/>
    <xf numFmtId="2" fontId="9" fillId="0" borderId="2" xfId="0" applyNumberFormat="1" applyFont="1" applyBorder="1" applyAlignment="1">
      <alignment horizontal="center"/>
    </xf>
    <xf numFmtId="0" fontId="11" fillId="0" borderId="0" xfId="0" applyFont="1"/>
    <xf numFmtId="2" fontId="9" fillId="0" borderId="5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0" fontId="0" fillId="8" borderId="16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2" xfId="0" applyBorder="1" applyAlignment="1">
      <alignment horizontal="center"/>
    </xf>
    <xf numFmtId="0" fontId="0" fillId="8" borderId="17" xfId="0" applyFill="1" applyBorder="1"/>
    <xf numFmtId="0" fontId="0" fillId="8" borderId="17" xfId="0" applyFont="1" applyFill="1" applyBorder="1"/>
    <xf numFmtId="0" fontId="0" fillId="8" borderId="12" xfId="0" applyFill="1" applyBorder="1" applyAlignment="1">
      <alignment horizontal="center"/>
    </xf>
    <xf numFmtId="0" fontId="0" fillId="8" borderId="18" xfId="0" applyFont="1" applyFill="1" applyBorder="1"/>
    <xf numFmtId="0" fontId="0" fillId="8" borderId="14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12" xfId="0" applyFont="1" applyFill="1" applyBorder="1"/>
    <xf numFmtId="0" fontId="0" fillId="8" borderId="12" xfId="0" applyFill="1" applyBorder="1"/>
    <xf numFmtId="2" fontId="9" fillId="0" borderId="23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2" fontId="4" fillId="3" borderId="29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2" fontId="4" fillId="3" borderId="32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0" fillId="0" borderId="39" xfId="0" applyBorder="1"/>
    <xf numFmtId="0" fontId="0" fillId="0" borderId="20" xfId="0" applyBorder="1"/>
    <xf numFmtId="0" fontId="0" fillId="8" borderId="39" xfId="0" applyFont="1" applyFill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19" xfId="0" applyBorder="1"/>
    <xf numFmtId="0" fontId="0" fillId="8" borderId="0" xfId="0" applyFill="1" applyBorder="1"/>
    <xf numFmtId="0" fontId="2" fillId="0" borderId="0" xfId="0" applyFont="1" applyBorder="1" applyAlignment="1">
      <alignment horizontal="center"/>
    </xf>
    <xf numFmtId="0" fontId="12" fillId="7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BFBF"/>
      <color rgb="FFFF3399"/>
      <color rgb="FFFF33CC"/>
      <color rgb="FFFF99FF"/>
      <color rgb="FF99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tabSelected="1" workbookViewId="0">
      <selection activeCell="K8" sqref="K8"/>
    </sheetView>
  </sheetViews>
  <sheetFormatPr defaultRowHeight="15" x14ac:dyDescent="0.25"/>
  <cols>
    <col min="1" max="1" width="5.28515625" customWidth="1"/>
    <col min="2" max="2" width="38.42578125" customWidth="1"/>
    <col min="3" max="12" width="6.7109375" customWidth="1"/>
  </cols>
  <sheetData>
    <row r="1" spans="1:14" ht="28.5" x14ac:dyDescent="0.4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3.25" x14ac:dyDescent="0.3">
      <c r="A2" s="52" t="s">
        <v>27</v>
      </c>
      <c r="B2" s="52"/>
      <c r="C2" s="52"/>
      <c r="D2" s="52"/>
      <c r="E2" s="52"/>
      <c r="F2" s="52"/>
      <c r="G2" s="52"/>
      <c r="M2" s="3"/>
      <c r="N2" s="1"/>
    </row>
    <row r="3" spans="1:14" ht="19.5" thickBot="1" x14ac:dyDescent="0.35">
      <c r="M3" s="3"/>
      <c r="N3" s="1"/>
    </row>
    <row r="4" spans="1:14" ht="18" thickBot="1" x14ac:dyDescent="0.3">
      <c r="A4" s="53" t="s">
        <v>9</v>
      </c>
      <c r="B4" s="54" t="s">
        <v>0</v>
      </c>
      <c r="C4" s="55" t="s">
        <v>1</v>
      </c>
      <c r="D4" s="55"/>
      <c r="E4" s="55"/>
      <c r="F4" s="55"/>
      <c r="G4" s="55"/>
      <c r="H4" s="56" t="s">
        <v>2</v>
      </c>
      <c r="I4" s="56"/>
      <c r="J4" s="56"/>
      <c r="K4" s="56"/>
      <c r="L4" s="56"/>
      <c r="M4" s="57" t="s">
        <v>3</v>
      </c>
      <c r="N4" s="54" t="s">
        <v>4</v>
      </c>
    </row>
    <row r="5" spans="1:14" ht="16.5" thickBot="1" x14ac:dyDescent="0.3">
      <c r="A5" s="53"/>
      <c r="B5" s="58"/>
      <c r="C5" s="39" t="s">
        <v>5</v>
      </c>
      <c r="D5" s="40" t="s">
        <v>6</v>
      </c>
      <c r="E5" s="40" t="s">
        <v>7</v>
      </c>
      <c r="F5" s="40" t="s">
        <v>8</v>
      </c>
      <c r="G5" s="41"/>
      <c r="H5" s="42" t="s">
        <v>5</v>
      </c>
      <c r="I5" s="43" t="s">
        <v>6</v>
      </c>
      <c r="J5" s="43" t="s">
        <v>7</v>
      </c>
      <c r="K5" s="43" t="s">
        <v>8</v>
      </c>
      <c r="L5" s="44"/>
      <c r="M5" s="59"/>
      <c r="N5" s="59"/>
    </row>
    <row r="6" spans="1:14" ht="18.75" x14ac:dyDescent="0.3">
      <c r="A6" s="21">
        <v>6</v>
      </c>
      <c r="B6" s="14" t="s">
        <v>13</v>
      </c>
      <c r="C6" s="8">
        <v>3.1</v>
      </c>
      <c r="D6" s="2">
        <v>8.1999999999999993</v>
      </c>
      <c r="E6" s="4">
        <v>2</v>
      </c>
      <c r="F6" s="35"/>
      <c r="G6" s="36">
        <f t="shared" ref="G6:G13" si="0">C6+D6+E6-F6</f>
        <v>13.299999999999999</v>
      </c>
      <c r="H6" s="7">
        <v>1.9</v>
      </c>
      <c r="I6" s="2">
        <v>7.25</v>
      </c>
      <c r="J6" s="2">
        <v>2</v>
      </c>
      <c r="K6" s="2"/>
      <c r="L6" s="4">
        <f t="shared" ref="L6:L13" si="1">H6+I6+J6-K6</f>
        <v>11.15</v>
      </c>
      <c r="M6" s="37">
        <f t="shared" ref="M6:M13" si="2">G6+L6</f>
        <v>24.45</v>
      </c>
      <c r="N6" s="38">
        <f t="shared" ref="N6:N13" si="3">RANK(M6,$M$6:$M$13,0)</f>
        <v>1</v>
      </c>
    </row>
    <row r="7" spans="1:14" ht="18.75" x14ac:dyDescent="0.3">
      <c r="A7" s="21">
        <v>12</v>
      </c>
      <c r="B7" s="14" t="s">
        <v>17</v>
      </c>
      <c r="C7" s="8">
        <v>2.7</v>
      </c>
      <c r="D7" s="2">
        <v>7.7</v>
      </c>
      <c r="E7" s="4">
        <v>2</v>
      </c>
      <c r="F7" s="6"/>
      <c r="G7" s="9">
        <f t="shared" si="0"/>
        <v>12.4</v>
      </c>
      <c r="H7" s="7">
        <v>2</v>
      </c>
      <c r="I7" s="2">
        <v>6.25</v>
      </c>
      <c r="J7" s="2">
        <v>2</v>
      </c>
      <c r="K7" s="2"/>
      <c r="L7" s="5">
        <f t="shared" si="1"/>
        <v>10.25</v>
      </c>
      <c r="M7" s="10">
        <f t="shared" si="2"/>
        <v>22.65</v>
      </c>
      <c r="N7" s="11">
        <f t="shared" si="3"/>
        <v>2</v>
      </c>
    </row>
    <row r="8" spans="1:14" ht="18.75" x14ac:dyDescent="0.3">
      <c r="A8" s="21">
        <v>8</v>
      </c>
      <c r="B8" s="17" t="s">
        <v>14</v>
      </c>
      <c r="C8" s="8">
        <v>2.9</v>
      </c>
      <c r="D8" s="2">
        <v>7.05</v>
      </c>
      <c r="E8" s="4">
        <v>2</v>
      </c>
      <c r="F8" s="6"/>
      <c r="G8" s="9">
        <f t="shared" si="0"/>
        <v>11.95</v>
      </c>
      <c r="H8" s="7">
        <v>1.7</v>
      </c>
      <c r="I8" s="2">
        <v>6.75</v>
      </c>
      <c r="J8" s="2">
        <v>2</v>
      </c>
      <c r="K8" s="2"/>
      <c r="L8" s="5">
        <f t="shared" si="1"/>
        <v>10.45</v>
      </c>
      <c r="M8" s="10">
        <f t="shared" si="2"/>
        <v>22.4</v>
      </c>
      <c r="N8" s="11">
        <f t="shared" si="3"/>
        <v>3</v>
      </c>
    </row>
    <row r="9" spans="1:14" ht="18.75" x14ac:dyDescent="0.3">
      <c r="A9" s="21">
        <v>10</v>
      </c>
      <c r="B9" s="22" t="s">
        <v>16</v>
      </c>
      <c r="C9" s="8">
        <v>2.7</v>
      </c>
      <c r="D9" s="2">
        <v>7.25</v>
      </c>
      <c r="E9" s="4">
        <v>2</v>
      </c>
      <c r="F9" s="6"/>
      <c r="G9" s="9">
        <f t="shared" si="0"/>
        <v>11.95</v>
      </c>
      <c r="H9" s="7">
        <v>1.9</v>
      </c>
      <c r="I9" s="2">
        <v>6.1</v>
      </c>
      <c r="J9" s="2">
        <v>2</v>
      </c>
      <c r="K9" s="2"/>
      <c r="L9" s="5">
        <f t="shared" si="1"/>
        <v>10</v>
      </c>
      <c r="M9" s="10">
        <f t="shared" si="2"/>
        <v>21.95</v>
      </c>
      <c r="N9" s="11">
        <f t="shared" si="3"/>
        <v>4</v>
      </c>
    </row>
    <row r="10" spans="1:14" ht="18.75" x14ac:dyDescent="0.3">
      <c r="A10" s="21">
        <v>9</v>
      </c>
      <c r="B10" s="25" t="s">
        <v>15</v>
      </c>
      <c r="C10" s="8">
        <v>2.6</v>
      </c>
      <c r="D10" s="2">
        <v>5.7</v>
      </c>
      <c r="E10" s="4">
        <v>2</v>
      </c>
      <c r="F10" s="6"/>
      <c r="G10" s="9">
        <f t="shared" si="0"/>
        <v>10.3</v>
      </c>
      <c r="H10" s="7">
        <v>1.5</v>
      </c>
      <c r="I10" s="2">
        <v>6.55</v>
      </c>
      <c r="J10" s="2">
        <v>2</v>
      </c>
      <c r="K10" s="2"/>
      <c r="L10" s="5">
        <f t="shared" si="1"/>
        <v>10.050000000000001</v>
      </c>
      <c r="M10" s="10">
        <f t="shared" si="2"/>
        <v>20.350000000000001</v>
      </c>
      <c r="N10" s="11">
        <f t="shared" si="3"/>
        <v>5</v>
      </c>
    </row>
    <row r="11" spans="1:14" ht="18.75" x14ac:dyDescent="0.3">
      <c r="A11" s="21">
        <v>13</v>
      </c>
      <c r="B11" s="46" t="s">
        <v>11</v>
      </c>
      <c r="C11" s="8">
        <v>2.5</v>
      </c>
      <c r="D11" s="2">
        <v>5.25</v>
      </c>
      <c r="E11" s="4">
        <v>2</v>
      </c>
      <c r="F11" s="6"/>
      <c r="G11" s="9">
        <f t="shared" si="0"/>
        <v>9.75</v>
      </c>
      <c r="H11" s="7">
        <v>2</v>
      </c>
      <c r="I11" s="2">
        <v>6.05</v>
      </c>
      <c r="J11" s="2">
        <v>2</v>
      </c>
      <c r="K11" s="2"/>
      <c r="L11" s="5">
        <f t="shared" si="1"/>
        <v>10.050000000000001</v>
      </c>
      <c r="M11" s="10">
        <f t="shared" si="2"/>
        <v>19.8</v>
      </c>
      <c r="N11" s="11">
        <f t="shared" si="3"/>
        <v>6</v>
      </c>
    </row>
    <row r="12" spans="1:14" ht="18.75" x14ac:dyDescent="0.3">
      <c r="A12" s="21">
        <v>14</v>
      </c>
      <c r="B12" s="15" t="s">
        <v>18</v>
      </c>
      <c r="C12" s="8">
        <v>1.7</v>
      </c>
      <c r="D12" s="2">
        <v>5.9</v>
      </c>
      <c r="E12" s="4">
        <v>2</v>
      </c>
      <c r="F12" s="6"/>
      <c r="G12" s="9">
        <f t="shared" si="0"/>
        <v>9.6000000000000014</v>
      </c>
      <c r="H12" s="7">
        <v>1.3</v>
      </c>
      <c r="I12" s="2">
        <v>5.9</v>
      </c>
      <c r="J12" s="2">
        <v>1.9</v>
      </c>
      <c r="K12" s="2"/>
      <c r="L12" s="5">
        <f t="shared" si="1"/>
        <v>9.1</v>
      </c>
      <c r="M12" s="10">
        <f t="shared" si="2"/>
        <v>18.700000000000003</v>
      </c>
      <c r="N12" s="11">
        <f t="shared" si="3"/>
        <v>7</v>
      </c>
    </row>
    <row r="13" spans="1:14" ht="19.5" thickBot="1" x14ac:dyDescent="0.35">
      <c r="A13" s="34">
        <v>5</v>
      </c>
      <c r="B13" s="47" t="s">
        <v>12</v>
      </c>
      <c r="C13" s="27">
        <v>1.4</v>
      </c>
      <c r="D13" s="28">
        <v>5.8</v>
      </c>
      <c r="E13" s="29">
        <v>1.8</v>
      </c>
      <c r="F13" s="13"/>
      <c r="G13" s="30">
        <f t="shared" si="0"/>
        <v>9</v>
      </c>
      <c r="H13" s="31">
        <v>1.2</v>
      </c>
      <c r="I13" s="28">
        <v>4.45</v>
      </c>
      <c r="J13" s="28">
        <v>2</v>
      </c>
      <c r="K13" s="28"/>
      <c r="L13" s="32">
        <f t="shared" si="1"/>
        <v>7.65</v>
      </c>
      <c r="M13" s="33">
        <f t="shared" si="2"/>
        <v>16.649999999999999</v>
      </c>
      <c r="N13" s="12">
        <f t="shared" si="3"/>
        <v>8</v>
      </c>
    </row>
    <row r="18" spans="2:5" x14ac:dyDescent="0.25">
      <c r="B18" s="16"/>
    </row>
    <row r="22" spans="2:5" x14ac:dyDescent="0.25">
      <c r="E22" s="16"/>
    </row>
  </sheetData>
  <sortState xmlns:xlrd2="http://schemas.microsoft.com/office/spreadsheetml/2017/richdata2" ref="A7:N13">
    <sortCondition ref="N6:N13"/>
  </sortState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"/>
  <sheetViews>
    <sheetView workbookViewId="0">
      <selection activeCell="G20" sqref="G20"/>
    </sheetView>
  </sheetViews>
  <sheetFormatPr defaultRowHeight="15" x14ac:dyDescent="0.25"/>
  <cols>
    <col min="1" max="1" width="5.28515625" customWidth="1"/>
    <col min="2" max="2" width="38.42578125" customWidth="1"/>
    <col min="3" max="12" width="6.7109375" customWidth="1"/>
  </cols>
  <sheetData>
    <row r="1" spans="1:14" ht="28.5" x14ac:dyDescent="0.4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3.25" x14ac:dyDescent="0.3">
      <c r="A2" s="52" t="s">
        <v>28</v>
      </c>
      <c r="B2" s="52"/>
      <c r="C2" s="52"/>
      <c r="D2" s="52"/>
      <c r="E2" s="52"/>
      <c r="F2" s="52"/>
      <c r="G2" s="52"/>
      <c r="M2" s="3"/>
      <c r="N2" s="1"/>
    </row>
    <row r="3" spans="1:14" ht="19.5" thickBot="1" x14ac:dyDescent="0.35">
      <c r="M3" s="3"/>
      <c r="N3" s="1"/>
    </row>
    <row r="4" spans="1:14" ht="18" thickBot="1" x14ac:dyDescent="0.3">
      <c r="A4" s="53" t="s">
        <v>9</v>
      </c>
      <c r="B4" s="54" t="s">
        <v>0</v>
      </c>
      <c r="C4" s="55" t="s">
        <v>1</v>
      </c>
      <c r="D4" s="55"/>
      <c r="E4" s="55"/>
      <c r="F4" s="55"/>
      <c r="G4" s="55"/>
      <c r="H4" s="56" t="s">
        <v>2</v>
      </c>
      <c r="I4" s="56"/>
      <c r="J4" s="56"/>
      <c r="K4" s="56"/>
      <c r="L4" s="56"/>
      <c r="M4" s="57" t="s">
        <v>3</v>
      </c>
      <c r="N4" s="54" t="s">
        <v>4</v>
      </c>
    </row>
    <row r="5" spans="1:14" ht="16.5" thickBot="1" x14ac:dyDescent="0.3">
      <c r="A5" s="60"/>
      <c r="B5" s="58"/>
      <c r="C5" s="39" t="s">
        <v>5</v>
      </c>
      <c r="D5" s="40" t="s">
        <v>6</v>
      </c>
      <c r="E5" s="40" t="s">
        <v>7</v>
      </c>
      <c r="F5" s="40" t="s">
        <v>8</v>
      </c>
      <c r="G5" s="41"/>
      <c r="H5" s="39" t="s">
        <v>5</v>
      </c>
      <c r="I5" s="40" t="s">
        <v>6</v>
      </c>
      <c r="J5" s="40" t="s">
        <v>7</v>
      </c>
      <c r="K5" s="40" t="s">
        <v>8</v>
      </c>
      <c r="L5" s="44"/>
      <c r="M5" s="59"/>
      <c r="N5" s="59"/>
    </row>
    <row r="6" spans="1:14" ht="18.75" x14ac:dyDescent="0.3">
      <c r="A6" s="24">
        <v>5</v>
      </c>
      <c r="B6" s="49" t="s">
        <v>20</v>
      </c>
      <c r="C6" s="8">
        <v>3.7</v>
      </c>
      <c r="D6" s="2">
        <v>8</v>
      </c>
      <c r="E6" s="4">
        <v>2</v>
      </c>
      <c r="F6" s="35"/>
      <c r="G6" s="36">
        <f t="shared" ref="G6:G15" si="0">C6+D6+E6-F6</f>
        <v>13.7</v>
      </c>
      <c r="H6" s="7">
        <v>2.8</v>
      </c>
      <c r="I6" s="2">
        <v>6.75</v>
      </c>
      <c r="J6" s="2">
        <v>2</v>
      </c>
      <c r="K6" s="2"/>
      <c r="L6" s="4">
        <f t="shared" ref="L6:L15" si="1">H6+I6+J6-K6</f>
        <v>11.55</v>
      </c>
      <c r="M6" s="37">
        <f t="shared" ref="M6:M15" si="2">G6+L6</f>
        <v>25.25</v>
      </c>
      <c r="N6" s="38">
        <f t="shared" ref="N6:N15" si="3">RANK(M6,$M$6:$M$15,0)</f>
        <v>1</v>
      </c>
    </row>
    <row r="7" spans="1:14" ht="18.75" x14ac:dyDescent="0.3">
      <c r="A7" s="23">
        <v>14</v>
      </c>
      <c r="B7" s="25" t="s">
        <v>17</v>
      </c>
      <c r="C7" s="8">
        <v>3.3</v>
      </c>
      <c r="D7" s="2">
        <v>6.9</v>
      </c>
      <c r="E7" s="4">
        <v>2</v>
      </c>
      <c r="F7" s="6"/>
      <c r="G7" s="9">
        <f t="shared" si="0"/>
        <v>12.2</v>
      </c>
      <c r="H7" s="7">
        <v>2.6</v>
      </c>
      <c r="I7" s="2">
        <v>5.95</v>
      </c>
      <c r="J7" s="2">
        <v>2</v>
      </c>
      <c r="K7" s="2"/>
      <c r="L7" s="5">
        <f t="shared" si="1"/>
        <v>10.55</v>
      </c>
      <c r="M7" s="10">
        <f t="shared" si="2"/>
        <v>22.75</v>
      </c>
      <c r="N7" s="11">
        <f t="shared" si="3"/>
        <v>2</v>
      </c>
    </row>
    <row r="8" spans="1:14" ht="18.75" x14ac:dyDescent="0.3">
      <c r="A8" s="18">
        <v>8</v>
      </c>
      <c r="B8" s="20" t="s">
        <v>21</v>
      </c>
      <c r="C8" s="8">
        <v>3.1</v>
      </c>
      <c r="D8" s="2">
        <v>6.75</v>
      </c>
      <c r="E8" s="4">
        <v>2</v>
      </c>
      <c r="F8" s="6"/>
      <c r="G8" s="9">
        <f t="shared" si="0"/>
        <v>11.85</v>
      </c>
      <c r="H8" s="7">
        <v>2.4</v>
      </c>
      <c r="I8" s="2">
        <v>5.7</v>
      </c>
      <c r="J8" s="2">
        <v>2</v>
      </c>
      <c r="K8" s="2"/>
      <c r="L8" s="5">
        <f t="shared" si="1"/>
        <v>10.1</v>
      </c>
      <c r="M8" s="10">
        <f t="shared" si="2"/>
        <v>21.95</v>
      </c>
      <c r="N8" s="11">
        <f t="shared" si="3"/>
        <v>3</v>
      </c>
    </row>
    <row r="9" spans="1:14" ht="18.75" x14ac:dyDescent="0.3">
      <c r="A9" s="21">
        <v>10</v>
      </c>
      <c r="B9" s="20" t="s">
        <v>22</v>
      </c>
      <c r="C9" s="8">
        <v>3</v>
      </c>
      <c r="D9" s="2">
        <v>7.25</v>
      </c>
      <c r="E9" s="4">
        <v>2</v>
      </c>
      <c r="F9" s="6"/>
      <c r="G9" s="9">
        <f t="shared" si="0"/>
        <v>12.25</v>
      </c>
      <c r="H9" s="7">
        <v>2.2000000000000002</v>
      </c>
      <c r="I9" s="2">
        <v>5.15</v>
      </c>
      <c r="J9" s="2">
        <v>1.9</v>
      </c>
      <c r="K9" s="2"/>
      <c r="L9" s="5">
        <f t="shared" si="1"/>
        <v>9.25</v>
      </c>
      <c r="M9" s="10">
        <f t="shared" si="2"/>
        <v>21.5</v>
      </c>
      <c r="N9" s="11">
        <f t="shared" si="3"/>
        <v>4</v>
      </c>
    </row>
    <row r="10" spans="1:14" ht="18.75" x14ac:dyDescent="0.3">
      <c r="A10" s="18">
        <v>12</v>
      </c>
      <c r="B10" s="26" t="s">
        <v>24</v>
      </c>
      <c r="C10" s="8">
        <v>3</v>
      </c>
      <c r="D10" s="2">
        <v>5.7</v>
      </c>
      <c r="E10" s="4">
        <v>1.9</v>
      </c>
      <c r="F10" s="6"/>
      <c r="G10" s="9">
        <f t="shared" si="0"/>
        <v>10.6</v>
      </c>
      <c r="H10" s="7">
        <v>2</v>
      </c>
      <c r="I10" s="2">
        <v>5.7</v>
      </c>
      <c r="J10" s="2">
        <v>2</v>
      </c>
      <c r="K10" s="2"/>
      <c r="L10" s="5">
        <f t="shared" si="1"/>
        <v>9.6999999999999993</v>
      </c>
      <c r="M10" s="10">
        <f t="shared" si="2"/>
        <v>20.299999999999997</v>
      </c>
      <c r="N10" s="11">
        <f t="shared" si="3"/>
        <v>5</v>
      </c>
    </row>
    <row r="11" spans="1:14" ht="18.75" x14ac:dyDescent="0.3">
      <c r="A11" s="18">
        <v>3</v>
      </c>
      <c r="B11" s="50" t="s">
        <v>19</v>
      </c>
      <c r="C11" s="8">
        <v>2.4</v>
      </c>
      <c r="D11" s="2">
        <v>6.2</v>
      </c>
      <c r="E11" s="4">
        <v>1.6</v>
      </c>
      <c r="F11" s="6"/>
      <c r="G11" s="9">
        <f t="shared" si="0"/>
        <v>10.199999999999999</v>
      </c>
      <c r="H11" s="7">
        <v>1.9</v>
      </c>
      <c r="I11" s="2">
        <v>5.6</v>
      </c>
      <c r="J11" s="2">
        <v>2</v>
      </c>
      <c r="K11" s="2"/>
      <c r="L11" s="5">
        <f t="shared" si="1"/>
        <v>9.5</v>
      </c>
      <c r="M11" s="10">
        <f t="shared" si="2"/>
        <v>19.7</v>
      </c>
      <c r="N11" s="11">
        <f t="shared" si="3"/>
        <v>6</v>
      </c>
    </row>
    <row r="12" spans="1:14" ht="18.75" x14ac:dyDescent="0.3">
      <c r="A12" s="48">
        <v>13</v>
      </c>
      <c r="B12" s="20" t="s">
        <v>25</v>
      </c>
      <c r="C12" s="8">
        <v>2</v>
      </c>
      <c r="D12" s="2">
        <v>5.7</v>
      </c>
      <c r="E12" s="4">
        <v>1.8</v>
      </c>
      <c r="F12" s="6"/>
      <c r="G12" s="9">
        <f t="shared" si="0"/>
        <v>9.5</v>
      </c>
      <c r="H12" s="7">
        <v>1.2</v>
      </c>
      <c r="I12" s="2">
        <v>6.3</v>
      </c>
      <c r="J12" s="2">
        <v>2</v>
      </c>
      <c r="K12" s="2"/>
      <c r="L12" s="5">
        <f t="shared" si="1"/>
        <v>9.5</v>
      </c>
      <c r="M12" s="10">
        <f t="shared" si="2"/>
        <v>19</v>
      </c>
      <c r="N12" s="11">
        <f t="shared" si="3"/>
        <v>7</v>
      </c>
    </row>
    <row r="13" spans="1:14" ht="18.75" x14ac:dyDescent="0.3">
      <c r="A13" s="21">
        <v>9</v>
      </c>
      <c r="B13" s="20" t="s">
        <v>26</v>
      </c>
      <c r="C13" s="8">
        <v>2.2999999999999998</v>
      </c>
      <c r="D13" s="2">
        <v>5.7</v>
      </c>
      <c r="E13" s="4">
        <v>2</v>
      </c>
      <c r="F13" s="6"/>
      <c r="G13" s="9">
        <f t="shared" si="0"/>
        <v>10</v>
      </c>
      <c r="H13" s="7">
        <v>1.9</v>
      </c>
      <c r="I13" s="2">
        <v>4.9000000000000004</v>
      </c>
      <c r="J13" s="2">
        <v>1.8</v>
      </c>
      <c r="K13" s="2"/>
      <c r="L13" s="5">
        <f t="shared" si="1"/>
        <v>8.6000000000000014</v>
      </c>
      <c r="M13" s="10">
        <f t="shared" si="2"/>
        <v>18.600000000000001</v>
      </c>
      <c r="N13" s="11">
        <f t="shared" si="3"/>
        <v>8</v>
      </c>
    </row>
    <row r="14" spans="1:14" ht="18.75" x14ac:dyDescent="0.3">
      <c r="A14" s="18">
        <v>7</v>
      </c>
      <c r="B14" s="19" t="s">
        <v>11</v>
      </c>
      <c r="C14" s="8">
        <v>2.8</v>
      </c>
      <c r="D14" s="2">
        <v>3.4</v>
      </c>
      <c r="E14" s="4">
        <v>1.6</v>
      </c>
      <c r="F14" s="6"/>
      <c r="G14" s="9">
        <f t="shared" si="0"/>
        <v>7.7999999999999989</v>
      </c>
      <c r="H14" s="7">
        <v>2</v>
      </c>
      <c r="I14" s="2">
        <v>6.15</v>
      </c>
      <c r="J14" s="2">
        <v>2</v>
      </c>
      <c r="K14" s="2"/>
      <c r="L14" s="5">
        <f t="shared" si="1"/>
        <v>10.15</v>
      </c>
      <c r="M14" s="10">
        <f t="shared" si="2"/>
        <v>17.95</v>
      </c>
      <c r="N14" s="11">
        <f t="shared" si="3"/>
        <v>9</v>
      </c>
    </row>
    <row r="15" spans="1:14" ht="19.5" thickBot="1" x14ac:dyDescent="0.35">
      <c r="A15" s="34">
        <v>11</v>
      </c>
      <c r="B15" s="45" t="s">
        <v>23</v>
      </c>
      <c r="C15" s="27">
        <v>1.9</v>
      </c>
      <c r="D15" s="28">
        <v>5.9</v>
      </c>
      <c r="E15" s="29">
        <v>1.8</v>
      </c>
      <c r="F15" s="13"/>
      <c r="G15" s="30">
        <f t="shared" si="0"/>
        <v>9.6000000000000014</v>
      </c>
      <c r="H15" s="31">
        <v>1.2</v>
      </c>
      <c r="I15" s="28">
        <v>4.1500000000000004</v>
      </c>
      <c r="J15" s="28">
        <v>1.7</v>
      </c>
      <c r="K15" s="28"/>
      <c r="L15" s="32">
        <f t="shared" si="1"/>
        <v>7.0500000000000007</v>
      </c>
      <c r="M15" s="33">
        <f t="shared" si="2"/>
        <v>16.650000000000002</v>
      </c>
      <c r="N15" s="12">
        <f t="shared" si="3"/>
        <v>10</v>
      </c>
    </row>
  </sheetData>
  <sortState xmlns:xlrd2="http://schemas.microsoft.com/office/spreadsheetml/2017/richdata2" ref="A7:N15">
    <sortCondition ref="N6:N15"/>
  </sortState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K1A</vt:lpstr>
      <vt:lpstr>K2A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Jojogym</dc:creator>
  <cp:lastModifiedBy>Daniel Řehořek</cp:lastModifiedBy>
  <cp:lastPrinted>2020-02-01T19:14:25Z</cp:lastPrinted>
  <dcterms:created xsi:type="dcterms:W3CDTF">2017-02-04T13:59:35Z</dcterms:created>
  <dcterms:modified xsi:type="dcterms:W3CDTF">2020-02-04T21:36:44Z</dcterms:modified>
</cp:coreProperties>
</file>